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011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45" i="1"/>
  <c r="B62"/>
  <c r="B63"/>
  <c r="B34"/>
  <c r="B52"/>
  <c r="B58"/>
  <c r="B61" s="1"/>
  <c r="B40"/>
  <c r="B67"/>
  <c r="B20"/>
</calcChain>
</file>

<file path=xl/sharedStrings.xml><?xml version="1.0" encoding="utf-8"?>
<sst xmlns="http://schemas.openxmlformats.org/spreadsheetml/2006/main" count="48" uniqueCount="39">
  <si>
    <t>ПРИЛИВ НОВЧАНИХ СРЕДСТАВА</t>
  </si>
  <si>
    <t>ИЗВРШЕНА ПЛАЋАЊА</t>
  </si>
  <si>
    <t>УКУПНО:</t>
  </si>
  <si>
    <t>ПЛАЋАЊА ПО ДОБАВЉАЧИМА</t>
  </si>
  <si>
    <t>ОСТАЛИ МАТЕРИЈАЛНИ ТРОШКОВИ</t>
  </si>
  <si>
    <t>ЛЕКОВИ</t>
  </si>
  <si>
    <t xml:space="preserve">САНИТЕТСКИ МАТЕРИЈАЛ </t>
  </si>
  <si>
    <t>ЕНЕРГЕНТИ</t>
  </si>
  <si>
    <r>
      <t xml:space="preserve">лекови </t>
    </r>
    <r>
      <rPr>
        <b/>
        <sz val="11"/>
        <color theme="1"/>
        <rFont val="Calibri"/>
        <family val="2"/>
        <scheme val="minor"/>
      </rPr>
      <t>062</t>
    </r>
  </si>
  <si>
    <r>
      <t xml:space="preserve">санитетски материјал </t>
    </r>
    <r>
      <rPr>
        <b/>
        <sz val="11"/>
        <color theme="1"/>
        <rFont val="Calibri"/>
        <family val="2"/>
        <scheme val="minor"/>
      </rPr>
      <t>064</t>
    </r>
  </si>
  <si>
    <r>
      <t xml:space="preserve">енергенти </t>
    </r>
    <r>
      <rPr>
        <b/>
        <sz val="11"/>
        <color theme="1"/>
        <rFont val="Calibri"/>
        <family val="2"/>
        <scheme val="minor"/>
      </rPr>
      <t>06Ц</t>
    </r>
  </si>
  <si>
    <t>лична примања</t>
  </si>
  <si>
    <t>средства Градске управе</t>
  </si>
  <si>
    <r>
      <t xml:space="preserve">превоз </t>
    </r>
    <r>
      <rPr>
        <b/>
        <sz val="11"/>
        <color theme="1"/>
        <rFont val="Calibri"/>
        <family val="2"/>
        <scheme val="minor"/>
      </rPr>
      <t>06Б</t>
    </r>
    <r>
      <rPr>
        <sz val="11"/>
        <color theme="1"/>
        <rFont val="Calibri"/>
        <family val="2"/>
        <charset val="238"/>
        <scheme val="minor"/>
      </rPr>
      <t xml:space="preserve"> и </t>
    </r>
    <r>
      <rPr>
        <b/>
        <sz val="11"/>
        <color theme="1"/>
        <rFont val="Calibri"/>
        <family val="2"/>
        <scheme val="minor"/>
      </rPr>
      <t>05Б</t>
    </r>
  </si>
  <si>
    <t>АПВ Секретаријат за здравство</t>
  </si>
  <si>
    <t>Министарство здравља</t>
  </si>
  <si>
    <t>јубиларне/отпремнине/солидарна помоћ/погребни трошкови</t>
  </si>
  <si>
    <t>инвалиди</t>
  </si>
  <si>
    <t>партиципација</t>
  </si>
  <si>
    <t>остали приливи</t>
  </si>
  <si>
    <t>поврат</t>
  </si>
  <si>
    <r>
      <t xml:space="preserve">медицински гас </t>
    </r>
    <r>
      <rPr>
        <b/>
        <sz val="11"/>
        <color theme="1"/>
        <rFont val="Calibri"/>
        <family val="2"/>
        <scheme val="minor"/>
      </rPr>
      <t>919</t>
    </r>
  </si>
  <si>
    <t>МЕДИЦИНСКА ОПРЕМА</t>
  </si>
  <si>
    <t xml:space="preserve">лекови </t>
  </si>
  <si>
    <t>санитетски материјал</t>
  </si>
  <si>
    <t>остали материјални трошкови</t>
  </si>
  <si>
    <t>енергенти</t>
  </si>
  <si>
    <t>превоз</t>
  </si>
  <si>
    <t>волонтери</t>
  </si>
  <si>
    <t>опрема</t>
  </si>
  <si>
    <t xml:space="preserve">МЕДИЦИНСКИ ГАС </t>
  </si>
  <si>
    <t>медицински гас</t>
  </si>
  <si>
    <t xml:space="preserve">ОМТ 06E и 05E </t>
  </si>
  <si>
    <t>СТАЊЕ - ПРЕДХОДНИ ДАН  02.09.2025.</t>
  </si>
  <si>
    <t>СТАЊЕ ТЕКУЋЕГ РАЧУНА НА ДАН   02.09.2025.</t>
  </si>
  <si>
    <t>ЕУРОМЕДИЦИНА</t>
  </si>
  <si>
    <t>ФЛОРА КОМЕРЦ</t>
  </si>
  <si>
    <t>МЕСЕР</t>
  </si>
  <si>
    <t>ТРЕЗОР ТАРИФА</t>
  </si>
</sst>
</file>

<file path=xl/styles.xml><?xml version="1.0" encoding="utf-8"?>
<styleSheet xmlns="http://schemas.openxmlformats.org/spreadsheetml/2006/main">
  <numFmts count="1">
    <numFmt numFmtId="164" formatCode="_-* #,##0.00\ &quot;Din.&quot;_-;\-* #,##0.00\ &quot;Din.&quot;_-;_-* &quot;-&quot;??\ &quot;Din.&quot;_-;_-@_-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 Black"/>
      <family val="2"/>
      <charset val="238"/>
    </font>
    <font>
      <sz val="11"/>
      <color theme="1"/>
      <name val="Arial Black"/>
      <family val="2"/>
      <charset val="238"/>
    </font>
    <font>
      <b/>
      <sz val="11"/>
      <color theme="8" tint="0.79998168889431442"/>
      <name val="Calibri"/>
      <family val="2"/>
      <scheme val="minor"/>
    </font>
    <font>
      <b/>
      <sz val="14"/>
      <color theme="1"/>
      <name val="Arial Black"/>
      <family val="2"/>
      <charset val="238"/>
    </font>
    <font>
      <b/>
      <sz val="11"/>
      <color theme="1"/>
      <name val="Arial Black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69">
    <xf numFmtId="0" fontId="0" fillId="0" borderId="0" xfId="0"/>
    <xf numFmtId="4" fontId="0" fillId="0" borderId="0" xfId="0" applyNumberFormat="1"/>
    <xf numFmtId="4" fontId="0" fillId="0" borderId="10" xfId="0" applyNumberFormat="1" applyBorder="1"/>
    <xf numFmtId="4" fontId="0" fillId="0" borderId="11" xfId="0" applyNumberFormat="1" applyBorder="1"/>
    <xf numFmtId="4" fontId="0" fillId="0" borderId="2" xfId="0" applyNumberFormat="1" applyBorder="1"/>
    <xf numFmtId="4" fontId="0" fillId="0" borderId="3" xfId="0" applyNumberFormat="1" applyBorder="1"/>
    <xf numFmtId="4" fontId="0" fillId="0" borderId="8" xfId="0" applyNumberFormat="1" applyBorder="1"/>
    <xf numFmtId="4" fontId="0" fillId="0" borderId="9" xfId="0" applyNumberFormat="1" applyBorder="1"/>
    <xf numFmtId="4" fontId="0" fillId="0" borderId="0" xfId="1" applyNumberFormat="1" applyFont="1" applyAlignment="1"/>
    <xf numFmtId="0" fontId="0" fillId="0" borderId="1" xfId="0" applyBorder="1"/>
    <xf numFmtId="4" fontId="0" fillId="0" borderId="1" xfId="0" applyNumberFormat="1" applyBorder="1"/>
    <xf numFmtId="4" fontId="0" fillId="0" borderId="1" xfId="0" applyNumberFormat="1" applyBorder="1" applyAlignment="1">
      <alignment horizontal="left"/>
    </xf>
    <xf numFmtId="4" fontId="0" fillId="0" borderId="1" xfId="0" applyNumberFormat="1" applyBorder="1" applyAlignment="1">
      <alignment horizontal="right"/>
    </xf>
    <xf numFmtId="0" fontId="0" fillId="0" borderId="0" xfId="0" applyAlignment="1">
      <alignment horizontal="right"/>
    </xf>
    <xf numFmtId="4" fontId="0" fillId="0" borderId="19" xfId="0" applyNumberFormat="1" applyBorder="1" applyAlignment="1">
      <alignment horizontal="right"/>
    </xf>
    <xf numFmtId="4" fontId="3" fillId="0" borderId="19" xfId="0" applyNumberFormat="1" applyFont="1" applyBorder="1"/>
    <xf numFmtId="4" fontId="0" fillId="0" borderId="19" xfId="0" applyNumberFormat="1" applyBorder="1"/>
    <xf numFmtId="4" fontId="3" fillId="0" borderId="19" xfId="0" applyNumberFormat="1" applyFont="1" applyBorder="1" applyAlignment="1">
      <alignment horizontal="left"/>
    </xf>
    <xf numFmtId="0" fontId="0" fillId="0" borderId="19" xfId="0" applyBorder="1"/>
    <xf numFmtId="4" fontId="1" fillId="3" borderId="1" xfId="0" applyNumberFormat="1" applyFont="1" applyFill="1" applyBorder="1"/>
    <xf numFmtId="0" fontId="0" fillId="0" borderId="0" xfId="0" applyBorder="1"/>
    <xf numFmtId="4" fontId="4" fillId="4" borderId="20" xfId="0" applyNumberFormat="1" applyFont="1" applyFill="1" applyBorder="1" applyAlignment="1">
      <alignment horizontal="left"/>
    </xf>
    <xf numFmtId="4" fontId="0" fillId="4" borderId="21" xfId="0" applyNumberFormat="1" applyFill="1" applyBorder="1" applyAlignment="1">
      <alignment horizontal="left"/>
    </xf>
    <xf numFmtId="4" fontId="1" fillId="4" borderId="19" xfId="0" applyNumberFormat="1" applyFont="1" applyFill="1" applyBorder="1" applyAlignment="1">
      <alignment horizontal="right"/>
    </xf>
    <xf numFmtId="4" fontId="1" fillId="6" borderId="1" xfId="0" applyNumberFormat="1" applyFont="1" applyFill="1" applyBorder="1"/>
    <xf numFmtId="0" fontId="4" fillId="6" borderId="20" xfId="0" applyFont="1" applyFill="1" applyBorder="1"/>
    <xf numFmtId="4" fontId="0" fillId="6" borderId="1" xfId="0" applyNumberFormat="1" applyFill="1" applyBorder="1"/>
    <xf numFmtId="4" fontId="1" fillId="4" borderId="22" xfId="0" applyNumberFormat="1" applyFont="1" applyFill="1" applyBorder="1" applyAlignment="1">
      <alignment horizontal="right"/>
    </xf>
    <xf numFmtId="0" fontId="1" fillId="6" borderId="1" xfId="0" applyFont="1" applyFill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4" fontId="4" fillId="2" borderId="12" xfId="0" applyNumberFormat="1" applyFont="1" applyFill="1" applyBorder="1" applyAlignment="1">
      <alignment horizontal="right"/>
    </xf>
    <xf numFmtId="4" fontId="5" fillId="5" borderId="7" xfId="0" applyNumberFormat="1" applyFont="1" applyFill="1" applyBorder="1" applyAlignment="1">
      <alignment horizontal="center" vertical="center"/>
    </xf>
    <xf numFmtId="4" fontId="1" fillId="3" borderId="20" xfId="0" applyNumberFormat="1" applyFont="1" applyFill="1" applyBorder="1"/>
    <xf numFmtId="4" fontId="1" fillId="3" borderId="21" xfId="0" applyNumberFormat="1" applyFont="1" applyFill="1" applyBorder="1"/>
    <xf numFmtId="4" fontId="1" fillId="3" borderId="22" xfId="0" applyNumberFormat="1" applyFont="1" applyFill="1" applyBorder="1"/>
    <xf numFmtId="4" fontId="1" fillId="3" borderId="17" xfId="0" applyNumberFormat="1" applyFont="1" applyFill="1" applyBorder="1" applyAlignment="1">
      <alignment horizontal="right"/>
    </xf>
    <xf numFmtId="4" fontId="1" fillId="3" borderId="19" xfId="0" applyNumberFormat="1" applyFont="1" applyFill="1" applyBorder="1" applyAlignment="1">
      <alignment horizontal="right"/>
    </xf>
    <xf numFmtId="4" fontId="6" fillId="3" borderId="0" xfId="0" applyNumberFormat="1" applyFont="1" applyFill="1" applyBorder="1"/>
    <xf numFmtId="4" fontId="0" fillId="3" borderId="1" xfId="0" applyNumberFormat="1" applyFill="1" applyBorder="1" applyAlignment="1">
      <alignment horizontal="right"/>
    </xf>
    <xf numFmtId="0" fontId="1" fillId="3" borderId="0" xfId="0" applyFont="1" applyFill="1" applyBorder="1"/>
    <xf numFmtId="4" fontId="4" fillId="5" borderId="1" xfId="0" applyNumberFormat="1" applyFont="1" applyFill="1" applyBorder="1" applyAlignment="1">
      <alignment horizontal="left" vertical="center"/>
    </xf>
    <xf numFmtId="4" fontId="4" fillId="5" borderId="6" xfId="0" applyNumberFormat="1" applyFont="1" applyFill="1" applyBorder="1" applyAlignment="1">
      <alignment horizontal="left" vertical="center" wrapText="1"/>
    </xf>
    <xf numFmtId="4" fontId="4" fillId="7" borderId="20" xfId="0" applyNumberFormat="1" applyFont="1" applyFill="1" applyBorder="1"/>
    <xf numFmtId="4" fontId="0" fillId="7" borderId="21" xfId="0" applyNumberFormat="1" applyFill="1" applyBorder="1"/>
    <xf numFmtId="4" fontId="1" fillId="7" borderId="15" xfId="0" applyNumberFormat="1" applyFont="1" applyFill="1" applyBorder="1" applyAlignment="1">
      <alignment horizontal="right"/>
    </xf>
    <xf numFmtId="4" fontId="1" fillId="7" borderId="16" xfId="0" applyNumberFormat="1" applyFont="1" applyFill="1" applyBorder="1"/>
    <xf numFmtId="4" fontId="1" fillId="10" borderId="18" xfId="0" applyNumberFormat="1" applyFont="1" applyFill="1" applyBorder="1" applyAlignment="1">
      <alignment horizontal="right"/>
    </xf>
    <xf numFmtId="4" fontId="4" fillId="8" borderId="20" xfId="0" applyNumberFormat="1" applyFont="1" applyFill="1" applyBorder="1" applyAlignment="1">
      <alignment horizontal="left"/>
    </xf>
    <xf numFmtId="4" fontId="0" fillId="8" borderId="1" xfId="0" applyNumberFormat="1" applyFill="1" applyBorder="1" applyAlignment="1">
      <alignment horizontal="right"/>
    </xf>
    <xf numFmtId="4" fontId="1" fillId="8" borderId="1" xfId="0" applyNumberFormat="1" applyFont="1" applyFill="1" applyBorder="1" applyAlignment="1">
      <alignment horizontal="right"/>
    </xf>
    <xf numFmtId="4" fontId="1" fillId="8" borderId="14" xfId="0" applyNumberFormat="1" applyFont="1" applyFill="1" applyBorder="1" applyAlignment="1">
      <alignment horizontal="right"/>
    </xf>
    <xf numFmtId="4" fontId="5" fillId="2" borderId="7" xfId="0" applyNumberFormat="1" applyFont="1" applyFill="1" applyBorder="1" applyAlignment="1">
      <alignment horizontal="right"/>
    </xf>
    <xf numFmtId="4" fontId="4" fillId="2" borderId="13" xfId="0" applyNumberFormat="1" applyFont="1" applyFill="1" applyBorder="1" applyAlignment="1">
      <alignment horizontal="right"/>
    </xf>
    <xf numFmtId="0" fontId="0" fillId="3" borderId="18" xfId="0" applyFill="1" applyBorder="1"/>
    <xf numFmtId="0" fontId="1" fillId="3" borderId="1" xfId="0" applyFont="1" applyFill="1" applyBorder="1"/>
    <xf numFmtId="0" fontId="0" fillId="9" borderId="1" xfId="0" applyFill="1" applyBorder="1"/>
    <xf numFmtId="0" fontId="8" fillId="9" borderId="1" xfId="0" applyFont="1" applyFill="1" applyBorder="1"/>
    <xf numFmtId="0" fontId="1" fillId="9" borderId="1" xfId="0" applyFont="1" applyFill="1" applyBorder="1" applyAlignment="1">
      <alignment horizontal="right"/>
    </xf>
    <xf numFmtId="2" fontId="0" fillId="9" borderId="1" xfId="0" applyNumberFormat="1" applyFill="1" applyBorder="1"/>
    <xf numFmtId="4" fontId="0" fillId="3" borderId="1" xfId="0" applyNumberFormat="1" applyFill="1" applyBorder="1"/>
    <xf numFmtId="4" fontId="0" fillId="0" borderId="22" xfId="0" applyNumberFormat="1" applyBorder="1"/>
    <xf numFmtId="4" fontId="0" fillId="0" borderId="18" xfId="0" applyNumberFormat="1" applyBorder="1" applyAlignment="1">
      <alignment horizontal="left"/>
    </xf>
    <xf numFmtId="4" fontId="0" fillId="0" borderId="18" xfId="0" applyNumberFormat="1" applyBorder="1" applyAlignment="1">
      <alignment horizontal="right"/>
    </xf>
    <xf numFmtId="4" fontId="7" fillId="5" borderId="4" xfId="0" applyNumberFormat="1" applyFont="1" applyFill="1" applyBorder="1" applyAlignment="1">
      <alignment horizontal="center" vertical="center"/>
    </xf>
    <xf numFmtId="4" fontId="7" fillId="5" borderId="5" xfId="0" applyNumberFormat="1" applyFont="1" applyFill="1" applyBorder="1" applyAlignment="1">
      <alignment horizontal="center" vertical="center"/>
    </xf>
    <xf numFmtId="4" fontId="7" fillId="2" borderId="23" xfId="0" applyNumberFormat="1" applyFont="1" applyFill="1" applyBorder="1" applyAlignment="1">
      <alignment horizontal="center"/>
    </xf>
    <xf numFmtId="4" fontId="7" fillId="2" borderId="24" xfId="0" applyNumberFormat="1" applyFont="1" applyFill="1" applyBorder="1" applyAlignment="1">
      <alignment horizontal="center"/>
    </xf>
    <xf numFmtId="4" fontId="4" fillId="10" borderId="20" xfId="0" applyNumberFormat="1" applyFont="1" applyFill="1" applyBorder="1" applyAlignment="1">
      <alignment horizontal="left"/>
    </xf>
    <xf numFmtId="4" fontId="4" fillId="10" borderId="21" xfId="0" applyNumberFormat="1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906780</xdr:colOff>
      <xdr:row>0</xdr:row>
      <xdr:rowOff>1089660</xdr:rowOff>
    </xdr:to>
    <xdr:pic>
      <xdr:nvPicPr>
        <xdr:cNvPr id="5" name="Picture 4" descr="Dom zdravlja logo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906780" cy="1089660"/>
        </a:xfrm>
        <a:prstGeom prst="rect">
          <a:avLst/>
        </a:prstGeom>
      </xdr:spPr>
    </xdr:pic>
    <xdr:clientData/>
  </xdr:twoCellAnchor>
  <xdr:twoCellAnchor>
    <xdr:from>
      <xdr:col>0</xdr:col>
      <xdr:colOff>1043940</xdr:colOff>
      <xdr:row>0</xdr:row>
      <xdr:rowOff>114300</xdr:rowOff>
    </xdr:from>
    <xdr:to>
      <xdr:col>0</xdr:col>
      <xdr:colOff>4800600</xdr:colOff>
      <xdr:row>0</xdr:row>
      <xdr:rowOff>1158240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1043940" y="114300"/>
          <a:ext cx="3756660" cy="104394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sr-Cyrl-RS" sz="1000" b="1" i="1" u="none" strike="noStrike" baseline="0">
              <a:solidFill>
                <a:srgbClr val="17365D"/>
              </a:solidFill>
              <a:latin typeface="Calibri Cyr"/>
            </a:rPr>
            <a:t>ДОМ ЗДРАВЉА „ДР ЂОРЂЕ ЛАЗИЋ“ СОМБОР</a:t>
          </a:r>
          <a:endParaRPr lang="sr-Cyrl-RS" sz="1000" b="1" i="1" u="none" strike="noStrike" baseline="0">
            <a:solidFill>
              <a:srgbClr val="17365D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sr-Cyrl-RS" sz="600" b="0" i="1" u="none" strike="noStrike" baseline="0">
              <a:solidFill>
                <a:srgbClr val="000000"/>
              </a:solidFill>
              <a:latin typeface="Calibri Cyr"/>
            </a:rPr>
            <a:t>Мирна 3,</a:t>
          </a:r>
          <a:r>
            <a:rPr lang="sr-Cyrl-RS" sz="700" b="0" i="1" u="none" strike="noStrike" baseline="0">
              <a:solidFill>
                <a:srgbClr val="000000"/>
              </a:solidFill>
              <a:latin typeface="Calibri Cyr"/>
            </a:rPr>
            <a:t>25101 Сомбор/ Србија</a:t>
          </a:r>
          <a:endParaRPr lang="sr-Cyrl-RS" sz="1000" b="1" i="1" u="none" strike="noStrike" baseline="0">
            <a:solidFill>
              <a:srgbClr val="17365D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000" b="1" i="1" u="none" strike="noStrike" baseline="0">
              <a:solidFill>
                <a:srgbClr val="17365D"/>
              </a:solidFill>
              <a:latin typeface="Calibri CE"/>
            </a:rPr>
            <a:t>DOM ZDRAVLJA“DR ĐORĐE LAZIĆ“ SOMBOR</a:t>
          </a:r>
          <a:endParaRPr lang="en-US" sz="1000" b="1" i="1" u="none" strike="noStrike" baseline="0">
            <a:solidFill>
              <a:srgbClr val="17365D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600" b="0" i="1" u="none" strike="noStrike" baseline="0">
              <a:solidFill>
                <a:srgbClr val="000000"/>
              </a:solidFill>
              <a:latin typeface="Calibri"/>
              <a:cs typeface="Calibri"/>
            </a:rPr>
            <a:t>Mirna 3,</a:t>
          </a:r>
          <a:r>
            <a:rPr lang="en-US" sz="700" b="0" i="1" u="none" strike="noStrike" baseline="0">
              <a:solidFill>
                <a:srgbClr val="000000"/>
              </a:solidFill>
              <a:latin typeface="Calibri"/>
              <a:cs typeface="Calibri"/>
            </a:rPr>
            <a:t>25101 Sombor/ Srbija</a:t>
          </a:r>
          <a:endParaRPr lang="en-US" sz="1000" b="1" i="1" u="none" strike="noStrike" baseline="0">
            <a:solidFill>
              <a:srgbClr val="17365D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000" b="1" i="1" u="none" strike="noStrike" baseline="0">
              <a:solidFill>
                <a:srgbClr val="17365D"/>
              </a:solidFill>
              <a:latin typeface="Calibri CE"/>
            </a:rPr>
            <a:t>DR. ĐORĐE LAZIĆ EGÉSZÉGHÁZ ZOMBOR</a:t>
          </a:r>
          <a:endParaRPr lang="en-US" sz="1000" b="1" i="1" u="none" strike="noStrike" baseline="0">
            <a:solidFill>
              <a:srgbClr val="17365D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600" b="0" i="1" u="none" strike="noStrike" baseline="0">
              <a:solidFill>
                <a:srgbClr val="000000"/>
              </a:solidFill>
              <a:latin typeface="Calibri"/>
              <a:cs typeface="Calibri"/>
            </a:rPr>
            <a:t>Mirna 3,</a:t>
          </a:r>
          <a:r>
            <a:rPr lang="en-US" sz="700" b="0" i="1" u="none" strike="noStrike" baseline="0">
              <a:solidFill>
                <a:srgbClr val="000000"/>
              </a:solidFill>
              <a:latin typeface="Calibri"/>
              <a:cs typeface="Calibri"/>
            </a:rPr>
            <a:t>25101 Zombor/ Szerbia</a:t>
          </a:r>
          <a:endParaRPr lang="en-US" sz="1000" b="1" i="1" u="none" strike="noStrike" baseline="0">
            <a:solidFill>
              <a:srgbClr val="17365D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0</xdr:colOff>
      <xdr:row>0</xdr:row>
      <xdr:rowOff>259080</xdr:rowOff>
    </xdr:from>
    <xdr:to>
      <xdr:col>2</xdr:col>
      <xdr:colOff>66675</xdr:colOff>
      <xdr:row>0</xdr:row>
      <xdr:rowOff>971550</xdr:rowOff>
    </xdr:to>
    <xdr:sp macro="" textlink="">
      <xdr:nvSpPr>
        <xdr:cNvPr id="7" name="Text Box 3"/>
        <xdr:cNvSpPr txBox="1">
          <a:spLocks noChangeArrowheads="1"/>
        </xdr:cNvSpPr>
      </xdr:nvSpPr>
      <xdr:spPr bwMode="auto">
        <a:xfrm>
          <a:off x="4808220" y="259080"/>
          <a:ext cx="1941195" cy="71247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Calibri Cyr"/>
            </a:rPr>
            <a:t>Имејл/</a:t>
          </a:r>
          <a:r>
            <a:rPr lang="en-US" sz="700" b="0" i="0" u="none" strike="noStrike" baseline="0">
              <a:solidFill>
                <a:srgbClr val="000000"/>
              </a:solidFill>
              <a:latin typeface="Calibri Cyr"/>
            </a:rPr>
            <a:t>imejl/</a:t>
          </a:r>
          <a:r>
            <a:rPr lang="sr-Cyrl-RS" sz="700" b="0" i="0" u="none" strike="noStrike" baseline="0">
              <a:solidFill>
                <a:srgbClr val="000000"/>
              </a:solidFill>
              <a:latin typeface="Calibri Cyr"/>
            </a:rPr>
            <a:t>е-</a:t>
          </a:r>
          <a:r>
            <a:rPr lang="en-US" sz="700" b="0" i="0" u="none" strike="noStrike" baseline="0">
              <a:solidFill>
                <a:srgbClr val="000000"/>
              </a:solidFill>
              <a:latin typeface="Calibri Cyr"/>
            </a:rPr>
            <a:t>mail: </a:t>
          </a:r>
          <a:r>
            <a:rPr lang="en-US" sz="700" b="0" i="1" u="none" strike="noStrike" baseline="0">
              <a:solidFill>
                <a:srgbClr val="0000FF"/>
              </a:solidFill>
              <a:latin typeface="Calibri"/>
              <a:cs typeface="Calibri"/>
            </a:rPr>
            <a:t>office@dzsombor.rs</a:t>
          </a:r>
          <a:r>
            <a:rPr lang="en-US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    </a:t>
          </a:r>
        </a:p>
        <a:p>
          <a:pPr algn="l" rtl="0"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Calibri Cyr"/>
            </a:rPr>
            <a:t>Тел/</a:t>
          </a:r>
          <a:r>
            <a:rPr lang="en-US" sz="700" b="0" i="0" u="none" strike="noStrike" baseline="0">
              <a:solidFill>
                <a:srgbClr val="000000"/>
              </a:solidFill>
              <a:latin typeface="Calibri Cyr"/>
            </a:rPr>
            <a:t>tel/t</a:t>
          </a:r>
          <a:r>
            <a:rPr lang="sr-Cyrl-RS" sz="700" b="0" i="0" u="none" strike="noStrike" baseline="0">
              <a:solidFill>
                <a:srgbClr val="000000"/>
              </a:solidFill>
              <a:latin typeface="Calibri Cyr"/>
            </a:rPr>
            <a:t>е</a:t>
          </a:r>
          <a:r>
            <a:rPr lang="en-US" sz="700" b="0" i="0" u="none" strike="noStrike" baseline="0">
              <a:solidFill>
                <a:srgbClr val="000000"/>
              </a:solidFill>
              <a:latin typeface="Calibri Cyr"/>
            </a:rPr>
            <a:t>l: +381 (0) 25 483 566</a:t>
          </a:r>
          <a:endParaRPr lang="en-US" sz="7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Calibri Cyr"/>
            </a:rPr>
            <a:t>Рачун/ </a:t>
          </a:r>
          <a:r>
            <a:rPr lang="en-US" sz="700" b="0" i="0" u="none" strike="noStrike" baseline="0">
              <a:solidFill>
                <a:srgbClr val="000000"/>
              </a:solidFill>
              <a:latin typeface="Calibri Cyr"/>
            </a:rPr>
            <a:t>ra</a:t>
          </a:r>
          <a:r>
            <a:rPr lang="en-US" sz="700" b="0" i="0" u="none" strike="noStrike" baseline="0">
              <a:solidFill>
                <a:srgbClr val="000000"/>
              </a:solidFill>
              <a:latin typeface="Calibri CE"/>
            </a:rPr>
            <a:t>čun/ s</a:t>
          </a:r>
          <a:r>
            <a:rPr lang="en-US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zámla: 840-802661-73           </a:t>
          </a:r>
        </a:p>
        <a:p>
          <a:pPr algn="l" rtl="0"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Calibri Cyr"/>
            </a:rPr>
            <a:t>Мб/</a:t>
          </a:r>
          <a:r>
            <a:rPr lang="en-US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mb/ ca: 08906165        </a:t>
          </a:r>
        </a:p>
        <a:p>
          <a:pPr algn="l" rtl="0"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Calibri Cyr"/>
            </a:rPr>
            <a:t>Пиб/ </a:t>
          </a:r>
          <a:r>
            <a:rPr lang="en-US" sz="700" b="0" i="0" u="none" strike="noStrike" baseline="0">
              <a:solidFill>
                <a:srgbClr val="000000"/>
              </a:solidFill>
              <a:latin typeface="Calibri Cyr"/>
            </a:rPr>
            <a:t>pib/ asz: 106204998</a:t>
          </a:r>
          <a:endParaRPr lang="en-US" sz="7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85"/>
  <sheetViews>
    <sheetView tabSelected="1" topLeftCell="A22" workbookViewId="0">
      <selection activeCell="I52" sqref="I52"/>
    </sheetView>
  </sheetViews>
  <sheetFormatPr defaultRowHeight="15"/>
  <cols>
    <col min="1" max="1" width="70.140625" customWidth="1"/>
    <col min="2" max="2" width="27.28515625" customWidth="1"/>
    <col min="6" max="6" width="13.140625" hidden="1" customWidth="1"/>
    <col min="7" max="7" width="14.85546875" customWidth="1"/>
  </cols>
  <sheetData>
    <row r="1" spans="1:2" ht="95.45" customHeight="1" thickBot="1"/>
    <row r="2" spans="1:2" ht="20.25" customHeight="1" thickBot="1">
      <c r="A2" s="40" t="s">
        <v>33</v>
      </c>
      <c r="B2" s="31">
        <v>1826401.41</v>
      </c>
    </row>
    <row r="3" spans="1:2" ht="31.5" customHeight="1" thickBot="1">
      <c r="A3" s="1"/>
      <c r="B3" s="1"/>
    </row>
    <row r="4" spans="1:2" ht="27" customHeight="1" thickBot="1">
      <c r="A4" s="63" t="s">
        <v>0</v>
      </c>
      <c r="B4" s="64"/>
    </row>
    <row r="5" spans="1:2">
      <c r="A5" s="2" t="s">
        <v>8</v>
      </c>
      <c r="B5" s="3"/>
    </row>
    <row r="6" spans="1:2">
      <c r="A6" s="2" t="s">
        <v>9</v>
      </c>
      <c r="B6" s="3">
        <v>40380</v>
      </c>
    </row>
    <row r="7" spans="1:2">
      <c r="A7" s="4" t="s">
        <v>21</v>
      </c>
      <c r="B7" s="5">
        <v>14395.04</v>
      </c>
    </row>
    <row r="8" spans="1:2">
      <c r="A8" s="4" t="s">
        <v>32</v>
      </c>
      <c r="B8" s="5"/>
    </row>
    <row r="9" spans="1:2">
      <c r="A9" s="4" t="s">
        <v>10</v>
      </c>
      <c r="B9" s="5"/>
    </row>
    <row r="10" spans="1:2">
      <c r="A10" s="4" t="s">
        <v>11</v>
      </c>
      <c r="B10" s="5"/>
    </row>
    <row r="11" spans="1:2">
      <c r="A11" s="10" t="s">
        <v>12</v>
      </c>
      <c r="B11" s="10"/>
    </row>
    <row r="12" spans="1:2">
      <c r="A12" s="10" t="s">
        <v>13</v>
      </c>
      <c r="B12" s="10"/>
    </row>
    <row r="13" spans="1:2">
      <c r="A13" s="4" t="s">
        <v>14</v>
      </c>
      <c r="B13" s="5"/>
    </row>
    <row r="14" spans="1:2">
      <c r="A14" s="6" t="s">
        <v>15</v>
      </c>
      <c r="B14" s="7"/>
    </row>
    <row r="15" spans="1:2">
      <c r="A15" s="6" t="s">
        <v>16</v>
      </c>
      <c r="B15" s="7"/>
    </row>
    <row r="16" spans="1:2">
      <c r="A16" s="6" t="s">
        <v>17</v>
      </c>
      <c r="B16" s="7"/>
    </row>
    <row r="17" spans="1:2">
      <c r="A17" s="6" t="s">
        <v>18</v>
      </c>
      <c r="B17" s="7">
        <v>15900</v>
      </c>
    </row>
    <row r="18" spans="1:2">
      <c r="A18" s="6" t="s">
        <v>19</v>
      </c>
      <c r="B18" s="7"/>
    </row>
    <row r="19" spans="1:2" ht="15.75" thickBot="1">
      <c r="A19" s="6" t="s">
        <v>20</v>
      </c>
      <c r="B19" s="5"/>
    </row>
    <row r="20" spans="1:2" ht="19.5" thickBot="1">
      <c r="A20" s="29" t="s">
        <v>2</v>
      </c>
      <c r="B20" s="51">
        <f>B5+B6+B7+B8+B9+B10+B11+B12+B13+B14+B15+B16+B17+B18+B19</f>
        <v>70675.040000000008</v>
      </c>
    </row>
    <row r="21" spans="1:2" ht="30.75" customHeight="1" thickBot="1">
      <c r="A21" s="63" t="s">
        <v>1</v>
      </c>
      <c r="B21" s="64"/>
    </row>
    <row r="22" spans="1:2">
      <c r="A22" s="2" t="s">
        <v>23</v>
      </c>
      <c r="B22" s="3"/>
    </row>
    <row r="23" spans="1:2">
      <c r="A23" s="2" t="s">
        <v>24</v>
      </c>
      <c r="B23" s="3">
        <v>40380</v>
      </c>
    </row>
    <row r="24" spans="1:2">
      <c r="A24" s="4" t="s">
        <v>25</v>
      </c>
      <c r="B24" s="5">
        <v>42307.519999999997</v>
      </c>
    </row>
    <row r="25" spans="1:2">
      <c r="A25" s="4" t="s">
        <v>31</v>
      </c>
      <c r="B25" s="5">
        <v>14395.04</v>
      </c>
    </row>
    <row r="26" spans="1:2">
      <c r="A26" s="4" t="s">
        <v>26</v>
      </c>
      <c r="B26" s="5"/>
    </row>
    <row r="27" spans="1:2">
      <c r="A27" s="4" t="s">
        <v>11</v>
      </c>
      <c r="B27" s="5"/>
    </row>
    <row r="28" spans="1:2">
      <c r="A28" s="4" t="s">
        <v>16</v>
      </c>
      <c r="B28" s="5"/>
    </row>
    <row r="29" spans="1:2">
      <c r="A29" s="6" t="s">
        <v>27</v>
      </c>
      <c r="B29" s="7"/>
    </row>
    <row r="30" spans="1:2">
      <c r="A30" s="10" t="s">
        <v>28</v>
      </c>
      <c r="B30" s="10"/>
    </row>
    <row r="31" spans="1:2">
      <c r="A31" s="10" t="s">
        <v>17</v>
      </c>
      <c r="B31" s="10"/>
    </row>
    <row r="32" spans="1:2">
      <c r="A32" s="10" t="s">
        <v>29</v>
      </c>
      <c r="B32" s="10"/>
    </row>
    <row r="33" spans="1:2">
      <c r="A33" s="10" t="s">
        <v>20</v>
      </c>
      <c r="B33" s="10"/>
    </row>
    <row r="34" spans="1:2" ht="19.5" thickBot="1">
      <c r="A34" s="30" t="s">
        <v>2</v>
      </c>
      <c r="B34" s="52">
        <f>SUM(B22:B33)</f>
        <v>97082.559999999998</v>
      </c>
    </row>
    <row r="35" spans="1:2" ht="38.25" customHeight="1" thickBot="1">
      <c r="A35" s="41" t="s">
        <v>34</v>
      </c>
      <c r="B35" s="31">
        <v>1799993.89</v>
      </c>
    </row>
    <row r="36" spans="1:2" ht="0.75" hidden="1" customHeight="1" thickBot="1">
      <c r="A36" s="1"/>
      <c r="B36" s="8"/>
    </row>
    <row r="37" spans="1:2" ht="96.75" hidden="1" customHeight="1" thickBot="1">
      <c r="A37" s="65" t="s">
        <v>3</v>
      </c>
      <c r="B37" s="66"/>
    </row>
    <row r="38" spans="1:2" ht="21" customHeight="1">
      <c r="A38" s="42" t="s">
        <v>5</v>
      </c>
      <c r="B38" s="43"/>
    </row>
    <row r="39" spans="1:2">
      <c r="A39" s="15"/>
      <c r="B39" s="16"/>
    </row>
    <row r="40" spans="1:2">
      <c r="A40" s="44" t="s">
        <v>2</v>
      </c>
      <c r="B40" s="45">
        <f>SUM(B39:B39)</f>
        <v>0</v>
      </c>
    </row>
    <row r="41" spans="1:2">
      <c r="A41" s="32"/>
      <c r="B41" s="33"/>
    </row>
    <row r="42" spans="1:2" ht="18.75">
      <c r="A42" s="67" t="s">
        <v>6</v>
      </c>
      <c r="B42" s="68"/>
    </row>
    <row r="43" spans="1:2">
      <c r="A43" s="11" t="s">
        <v>35</v>
      </c>
      <c r="B43" s="12">
        <v>15180</v>
      </c>
    </row>
    <row r="44" spans="1:2">
      <c r="A44" s="61" t="s">
        <v>36</v>
      </c>
      <c r="B44" s="62">
        <v>25200</v>
      </c>
    </row>
    <row r="45" spans="1:2">
      <c r="A45" s="46" t="s">
        <v>2</v>
      </c>
      <c r="B45" s="46">
        <f>SUM(B43:B44)</f>
        <v>40380</v>
      </c>
    </row>
    <row r="46" spans="1:2">
      <c r="A46" s="34"/>
      <c r="B46" s="35"/>
    </row>
    <row r="47" spans="1:2" ht="18.75">
      <c r="A47" s="21" t="s">
        <v>4</v>
      </c>
      <c r="B47" s="22"/>
    </row>
    <row r="48" spans="1:2" ht="18" customHeight="1">
      <c r="A48" s="60" t="s">
        <v>38</v>
      </c>
      <c r="B48" s="14">
        <v>42307.519999999997</v>
      </c>
    </row>
    <row r="49" spans="1:2" ht="18" customHeight="1">
      <c r="A49" s="60"/>
      <c r="B49" s="14"/>
    </row>
    <row r="50" spans="1:2" ht="18" customHeight="1">
      <c r="A50" s="60"/>
      <c r="B50" s="14"/>
    </row>
    <row r="51" spans="1:2" ht="13.5" customHeight="1">
      <c r="A51" s="60"/>
      <c r="B51" s="14"/>
    </row>
    <row r="52" spans="1:2">
      <c r="A52" s="27"/>
      <c r="B52" s="23">
        <f>SUM(B48:B51)</f>
        <v>42307.519999999997</v>
      </c>
    </row>
    <row r="53" spans="1:2">
      <c r="A53" s="34"/>
      <c r="B53" s="36"/>
    </row>
    <row r="54" spans="1:2" ht="18.75">
      <c r="A54" s="47" t="s">
        <v>7</v>
      </c>
      <c r="B54" s="48"/>
    </row>
    <row r="55" spans="1:2">
      <c r="A55" s="17"/>
      <c r="B55" s="12"/>
    </row>
    <row r="56" spans="1:2">
      <c r="A56" s="17"/>
      <c r="B56" s="12"/>
    </row>
    <row r="57" spans="1:2" ht="15.75" thickBot="1">
      <c r="A57" s="17"/>
      <c r="B57" s="12"/>
    </row>
    <row r="58" spans="1:2">
      <c r="A58" s="49" t="s">
        <v>2</v>
      </c>
      <c r="B58" s="50">
        <f>SUM(B55:B57)</f>
        <v>0</v>
      </c>
    </row>
    <row r="59" spans="1:2">
      <c r="A59" s="37"/>
      <c r="B59" s="38"/>
    </row>
    <row r="60" spans="1:2" ht="18.75">
      <c r="A60" s="25" t="s">
        <v>22</v>
      </c>
      <c r="B60" s="26"/>
    </row>
    <row r="61" spans="1:2">
      <c r="A61" s="18"/>
      <c r="B61" s="19">
        <f t="shared" ref="B61:B63" si="0">SUM(B58)</f>
        <v>0</v>
      </c>
    </row>
    <row r="62" spans="1:2">
      <c r="A62" s="9"/>
      <c r="B62" s="19">
        <f t="shared" si="0"/>
        <v>0</v>
      </c>
    </row>
    <row r="63" spans="1:2">
      <c r="A63" s="28" t="s">
        <v>2</v>
      </c>
      <c r="B63" s="24">
        <f t="shared" si="0"/>
        <v>0</v>
      </c>
    </row>
    <row r="64" spans="1:2">
      <c r="A64" s="39"/>
      <c r="B64" s="53"/>
    </row>
    <row r="65" spans="1:6" ht="19.5" customHeight="1">
      <c r="A65" s="56" t="s">
        <v>30</v>
      </c>
      <c r="B65" s="55"/>
    </row>
    <row r="66" spans="1:6">
      <c r="A66" s="54" t="s">
        <v>37</v>
      </c>
      <c r="B66" s="59">
        <v>14395.04</v>
      </c>
    </row>
    <row r="67" spans="1:6">
      <c r="A67" s="57"/>
      <c r="B67" s="58">
        <f>SUM(B66)</f>
        <v>14395.04</v>
      </c>
    </row>
    <row r="73" spans="1:6">
      <c r="F73" s="9"/>
    </row>
    <row r="74" spans="1:6">
      <c r="F74" s="20"/>
    </row>
    <row r="258" spans="3:6">
      <c r="C258" s="1"/>
    </row>
    <row r="259" spans="3:6">
      <c r="C259" s="1"/>
    </row>
    <row r="260" spans="3:6">
      <c r="C260" s="1"/>
    </row>
    <row r="261" spans="3:6">
      <c r="C261" s="1"/>
    </row>
    <row r="262" spans="3:6">
      <c r="C262" s="1"/>
      <c r="F262" s="13"/>
    </row>
    <row r="263" spans="3:6">
      <c r="C263" s="1"/>
    </row>
    <row r="264" spans="3:6">
      <c r="C264" s="1"/>
    </row>
    <row r="265" spans="3:6">
      <c r="C265" s="1"/>
    </row>
    <row r="266" spans="3:6">
      <c r="C266" s="1"/>
    </row>
    <row r="267" spans="3:6">
      <c r="C267" s="1"/>
    </row>
    <row r="268" spans="3:6" ht="15.75" customHeight="1">
      <c r="C268" s="1"/>
    </row>
    <row r="269" spans="3:6">
      <c r="C269" s="1"/>
    </row>
    <row r="270" spans="3:6">
      <c r="C270" s="1"/>
    </row>
    <row r="271" spans="3:6">
      <c r="C271" s="1"/>
    </row>
    <row r="272" spans="3:6">
      <c r="C272" s="1"/>
    </row>
    <row r="273" spans="3:3">
      <c r="C273" s="1"/>
    </row>
    <row r="274" spans="3:3">
      <c r="C274" s="1"/>
    </row>
    <row r="275" spans="3:3">
      <c r="C275" s="1"/>
    </row>
    <row r="276" spans="3:3">
      <c r="C276" s="1"/>
    </row>
    <row r="277" spans="3:3">
      <c r="C277" s="1"/>
    </row>
    <row r="278" spans="3:3">
      <c r="C278" s="1"/>
    </row>
    <row r="279" spans="3:3">
      <c r="C279" s="1"/>
    </row>
    <row r="280" spans="3:3">
      <c r="C280" s="1"/>
    </row>
    <row r="281" spans="3:3">
      <c r="C281" s="1"/>
    </row>
    <row r="282" spans="3:3">
      <c r="C282" s="1"/>
    </row>
    <row r="283" spans="3:3">
      <c r="C283" s="1"/>
    </row>
    <row r="284" spans="3:3">
      <c r="C284" s="1"/>
    </row>
    <row r="285" spans="3:3">
      <c r="C285" s="1"/>
    </row>
  </sheetData>
  <mergeCells count="4">
    <mergeCell ref="A21:B21"/>
    <mergeCell ref="A4:B4"/>
    <mergeCell ref="A37:B37"/>
    <mergeCell ref="A42:B42"/>
  </mergeCells>
  <pageMargins left="0.25" right="0.25" top="0.28999999999999998" bottom="0.28000000000000003" header="0.3" footer="1.02"/>
  <pageSetup paperSize="9" orientation="portrait" horizontalDpi="4294967292" vertic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</dc:creator>
  <cp:lastModifiedBy>Windows User</cp:lastModifiedBy>
  <cp:lastPrinted>2025-09-03T05:21:55Z</cp:lastPrinted>
  <dcterms:created xsi:type="dcterms:W3CDTF">2019-02-13T08:34:35Z</dcterms:created>
  <dcterms:modified xsi:type="dcterms:W3CDTF">2025-09-03T05:22:37Z</dcterms:modified>
</cp:coreProperties>
</file>